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<sst xmlns="http://schemas.openxmlformats.org/spreadsheetml/2006/main" count="73" uniqueCount="23">
  <si>
    <t>období</t>
  </si>
  <si>
    <t>daň.povinnost</t>
  </si>
  <si>
    <t>zaměstnanci</t>
  </si>
  <si>
    <t>organizace</t>
  </si>
  <si>
    <t>MSSZ</t>
  </si>
  <si>
    <t>placeno</t>
  </si>
  <si>
    <t>celkem</t>
  </si>
  <si>
    <t>celkem placeno</t>
  </si>
  <si>
    <t>Přehled plateb MSSZ 1999-2001</t>
  </si>
  <si>
    <t>1.1. - 30.4.1999</t>
  </si>
  <si>
    <t>1.5. - 31.12.1999</t>
  </si>
  <si>
    <t>splátky navíc</t>
  </si>
  <si>
    <t>Rozdíl celk.povinn.</t>
  </si>
  <si>
    <t>Rozdíl zaměst.</t>
  </si>
  <si>
    <t>1.1.-31.12.2000</t>
  </si>
  <si>
    <t>1.1.-31.12.2001</t>
  </si>
  <si>
    <t>TRESTNÝ ČIN !!</t>
  </si>
  <si>
    <t>FÚ</t>
  </si>
  <si>
    <t xml:space="preserve">Rozdíl celk.povinn. </t>
  </si>
  <si>
    <t>VZP</t>
  </si>
  <si>
    <t xml:space="preserve">Za období 1.5.1999 </t>
  </si>
  <si>
    <t>- 31.12.2001</t>
  </si>
  <si>
    <t>ZPMV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</si>
</sst>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\-yy"/>
    <numFmt numFmtId="165" formatCode="mmmmm\-yy"/>
    <numFmt numFmtId="166" formatCode="#,##0_ ;[Red]\-#,##0\ "/>
  </numFmts>
  <fonts count="4">
    <font>
      <sz val="10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b/>
      <sz val="10"/>
      <color indexed="10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164" fontId="0" fillId="0" borderId="4" xfId="0" applyNumberFormat="1" applyBorder="1" applyAlignment="1">
      <alignment horizontal="center"/>
    </xf>
    <xf numFmtId="3" fontId="0" fillId="0" borderId="4" xfId="0" applyNumberFormat="1" applyBorder="1" applyAlignment="1">
      <alignment/>
    </xf>
    <xf numFmtId="0" fontId="0" fillId="2" borderId="5" xfId="0" applyFill="1" applyBorder="1" applyAlignment="1">
      <alignment horizontal="center"/>
    </xf>
    <xf numFmtId="3" fontId="2" fillId="0" borderId="4" xfId="0" applyNumberFormat="1" applyFont="1" applyBorder="1" applyAlignment="1">
      <alignment/>
    </xf>
    <xf numFmtId="165" fontId="0" fillId="2" borderId="4" xfId="0" applyNumberFormat="1" applyFill="1" applyBorder="1" applyAlignment="1">
      <alignment horizontal="center"/>
    </xf>
    <xf numFmtId="3" fontId="0" fillId="0" borderId="4" xfId="0" applyNumberFormat="1" applyFont="1" applyBorder="1" applyAlignment="1">
      <alignment/>
    </xf>
    <xf numFmtId="0" fontId="2" fillId="2" borderId="5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3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3" fontId="2" fillId="3" borderId="4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2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64" fontId="0" fillId="4" borderId="4" xfId="0" applyNumberFormat="1" applyFill="1" applyBorder="1" applyAlignment="1">
      <alignment horizontal="center"/>
    </xf>
    <xf numFmtId="3" fontId="0" fillId="4" borderId="4" xfId="0" applyNumberFormat="1" applyFill="1" applyBorder="1" applyAlignment="1">
      <alignment/>
    </xf>
    <xf numFmtId="3" fontId="2" fillId="4" borderId="4" xfId="0" applyNumberFormat="1" applyFont="1" applyFill="1" applyBorder="1" applyAlignment="1">
      <alignment/>
    </xf>
    <xf numFmtId="166" fontId="2" fillId="4" borderId="4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5"/>
  <sheetViews>
    <sheetView tabSelected="1" workbookViewId="0" topLeftCell="A10">
      <selection activeCell="G36" sqref="G36"/>
    </sheetView>
  </sheetViews>
  <sheetFormatPr defaultColWidth="9.00390625" defaultRowHeight="12.75"/>
  <cols>
    <col min="1" max="1" width="15.125" style="0" customWidth="1"/>
    <col min="2" max="6" width="13.75390625" style="0" customWidth="1"/>
    <col min="7" max="7" width="14.875" style="0" customWidth="1"/>
    <col min="8" max="8" width="20.875" style="0" customWidth="1"/>
    <col min="9" max="9" width="16.875" style="0" customWidth="1"/>
  </cols>
  <sheetData>
    <row r="2" spans="1:8" ht="12.75">
      <c r="A2" s="11" t="s">
        <v>8</v>
      </c>
      <c r="H2" s="16" t="s">
        <v>20</v>
      </c>
    </row>
    <row r="3" ht="12.75">
      <c r="H3" s="17" t="s">
        <v>21</v>
      </c>
    </row>
    <row r="4" spans="1:9" ht="12.75">
      <c r="A4" s="1"/>
      <c r="B4" s="3"/>
      <c r="C4" s="12" t="s">
        <v>4</v>
      </c>
      <c r="D4" s="3"/>
      <c r="E4" s="1"/>
      <c r="F4" s="2"/>
      <c r="G4" s="2"/>
      <c r="H4" s="13" t="s">
        <v>18</v>
      </c>
      <c r="I4" s="13" t="s">
        <v>13</v>
      </c>
    </row>
    <row r="5" spans="1:9" ht="12.75">
      <c r="A5" s="6" t="s">
        <v>0</v>
      </c>
      <c r="B5" s="6" t="s">
        <v>1</v>
      </c>
      <c r="C5" s="6" t="s">
        <v>2</v>
      </c>
      <c r="D5" s="6" t="s">
        <v>3</v>
      </c>
      <c r="E5" s="6" t="s">
        <v>5</v>
      </c>
      <c r="F5" s="6" t="s">
        <v>11</v>
      </c>
      <c r="G5" s="10" t="s">
        <v>7</v>
      </c>
      <c r="H5" s="10" t="s">
        <v>7</v>
      </c>
      <c r="I5" s="10" t="s">
        <v>7</v>
      </c>
    </row>
    <row r="6" spans="1:10" ht="12.75">
      <c r="A6" s="18" t="s">
        <v>9</v>
      </c>
      <c r="B6" s="19">
        <v>14307005</v>
      </c>
      <c r="C6" s="19">
        <v>3939835</v>
      </c>
      <c r="D6" s="19">
        <f>+B6-C6</f>
        <v>10367170</v>
      </c>
      <c r="E6" s="19">
        <v>0</v>
      </c>
      <c r="F6" s="19">
        <v>0</v>
      </c>
      <c r="G6" s="20">
        <f>SUM(E6,F6)</f>
        <v>0</v>
      </c>
      <c r="H6" s="20">
        <f>SUM(-B6,G6)</f>
        <v>-14307005</v>
      </c>
      <c r="I6" s="21">
        <f>SUM(-C6,G6)</f>
        <v>-3939835</v>
      </c>
      <c r="J6" s="15" t="s">
        <v>16</v>
      </c>
    </row>
    <row r="7" spans="1:9" ht="12.75">
      <c r="A7" s="4" t="s">
        <v>10</v>
      </c>
      <c r="B7" s="5">
        <v>27329289</v>
      </c>
      <c r="C7" s="5">
        <v>7404483</v>
      </c>
      <c r="D7" s="5">
        <f>+B7-C7</f>
        <v>19924806</v>
      </c>
      <c r="E7" s="9">
        <v>18545806</v>
      </c>
      <c r="F7" s="9">
        <v>3582518</v>
      </c>
      <c r="G7" s="7">
        <f>SUM(E7,F7)</f>
        <v>22128324</v>
      </c>
      <c r="H7" s="7">
        <f>SUM(-B7,G7)</f>
        <v>-5200965</v>
      </c>
      <c r="I7" s="7">
        <f>SUM(-C7,G7)</f>
        <v>14723841</v>
      </c>
    </row>
    <row r="8" spans="1:9" ht="12.75">
      <c r="A8" s="4" t="s">
        <v>14</v>
      </c>
      <c r="B8" s="5">
        <v>27807468</v>
      </c>
      <c r="C8" s="5">
        <v>8090952</v>
      </c>
      <c r="D8" s="5">
        <v>19716516</v>
      </c>
      <c r="E8" s="9">
        <v>22089628</v>
      </c>
      <c r="F8" s="9">
        <v>1000000</v>
      </c>
      <c r="G8" s="7">
        <f>SUM(E8,F8)</f>
        <v>23089628</v>
      </c>
      <c r="H8" s="7">
        <f>SUM(-B8,G8)</f>
        <v>-4717840</v>
      </c>
      <c r="I8" s="7">
        <f>SUM(-C8,G8)</f>
        <v>14998676</v>
      </c>
    </row>
    <row r="9" spans="1:9" ht="12.75">
      <c r="A9" s="4" t="s">
        <v>15</v>
      </c>
      <c r="B9" s="5">
        <v>10021964</v>
      </c>
      <c r="C9" s="5">
        <v>2884087</v>
      </c>
      <c r="D9" s="5">
        <v>7137877</v>
      </c>
      <c r="E9" s="5">
        <v>8807310</v>
      </c>
      <c r="F9" s="5">
        <v>6466373</v>
      </c>
      <c r="G9" s="7">
        <f>SUM(E9,F9)</f>
        <v>15273683</v>
      </c>
      <c r="H9" s="7">
        <f>SUM(-B9,G9)</f>
        <v>5251719</v>
      </c>
      <c r="I9" s="7">
        <f>SUM(-C9,G9)</f>
        <v>12389596</v>
      </c>
    </row>
    <row r="10" spans="1:9" ht="12.75">
      <c r="A10" s="8" t="s">
        <v>6</v>
      </c>
      <c r="B10" s="14">
        <f>SUM(B6:B9)</f>
        <v>79465726</v>
      </c>
      <c r="C10" s="14">
        <f>SUM(C6:C9)</f>
        <v>22319357</v>
      </c>
      <c r="D10" s="14">
        <f>SUM(D6:D9)</f>
        <v>57146369</v>
      </c>
      <c r="E10" s="14">
        <f>SUM(E6:E9)</f>
        <v>49442744</v>
      </c>
      <c r="F10" s="14">
        <f>SUM(F6:F9)</f>
        <v>11048891</v>
      </c>
      <c r="G10" s="14">
        <f>SUM(G7:G9)</f>
        <v>60491635</v>
      </c>
      <c r="H10" s="14">
        <f>SUM(H7:H9)</f>
        <v>-4667086</v>
      </c>
      <c r="I10" s="14">
        <f>SUM(I7:I9)</f>
        <v>42112113</v>
      </c>
    </row>
    <row r="12" spans="1:9" ht="12.75">
      <c r="A12" s="1"/>
      <c r="B12" s="3"/>
      <c r="C12" s="12" t="s">
        <v>17</v>
      </c>
      <c r="D12" s="3"/>
      <c r="E12" s="1"/>
      <c r="F12" s="2"/>
      <c r="G12" s="2"/>
      <c r="H12" s="13" t="s">
        <v>12</v>
      </c>
      <c r="I12" s="13" t="s">
        <v>13</v>
      </c>
    </row>
    <row r="13" spans="1:9" ht="12.75">
      <c r="A13" s="6" t="s">
        <v>0</v>
      </c>
      <c r="B13" s="6" t="s">
        <v>1</v>
      </c>
      <c r="C13" s="6" t="s">
        <v>2</v>
      </c>
      <c r="D13" s="6" t="s">
        <v>3</v>
      </c>
      <c r="E13" s="6" t="s">
        <v>5</v>
      </c>
      <c r="F13" s="6" t="s">
        <v>11</v>
      </c>
      <c r="G13" s="10" t="s">
        <v>7</v>
      </c>
      <c r="H13" s="10" t="s">
        <v>7</v>
      </c>
      <c r="I13" s="10" t="s">
        <v>7</v>
      </c>
    </row>
    <row r="14" spans="1:10" ht="12.75">
      <c r="A14" s="18" t="s">
        <v>9</v>
      </c>
      <c r="B14" s="19">
        <v>4427661</v>
      </c>
      <c r="C14" s="19">
        <v>4427661</v>
      </c>
      <c r="D14" s="19">
        <f>+B14-C14</f>
        <v>0</v>
      </c>
      <c r="E14" s="19">
        <v>0</v>
      </c>
      <c r="F14" s="19">
        <v>2654128</v>
      </c>
      <c r="G14" s="20">
        <f>SUM(E14,F14)</f>
        <v>2654128</v>
      </c>
      <c r="H14" s="20">
        <f>SUM(-B14,G14)</f>
        <v>-1773533</v>
      </c>
      <c r="I14" s="21">
        <f>SUM(-C14,G14)</f>
        <v>-1773533</v>
      </c>
      <c r="J14" s="15" t="s">
        <v>16</v>
      </c>
    </row>
    <row r="15" spans="1:9" ht="12.75">
      <c r="A15" s="4" t="s">
        <v>10</v>
      </c>
      <c r="B15" s="5">
        <v>9534642</v>
      </c>
      <c r="C15" s="5">
        <v>9534642</v>
      </c>
      <c r="D15" s="5">
        <f>+B15-C15</f>
        <v>0</v>
      </c>
      <c r="E15" s="9">
        <v>5928100</v>
      </c>
      <c r="F15" s="9">
        <v>5327497</v>
      </c>
      <c r="G15" s="7">
        <f>SUM(E15,F15)</f>
        <v>11255597</v>
      </c>
      <c r="H15" s="7">
        <f>SUM(-B15,G15)</f>
        <v>1720955</v>
      </c>
      <c r="I15" s="7">
        <f>SUM(-C15,G15)</f>
        <v>1720955</v>
      </c>
    </row>
    <row r="16" spans="1:9" ht="12.75">
      <c r="A16" s="4" t="s">
        <v>14</v>
      </c>
      <c r="B16" s="5">
        <v>10286819</v>
      </c>
      <c r="C16" s="5">
        <v>10286819</v>
      </c>
      <c r="D16" s="5">
        <v>0</v>
      </c>
      <c r="E16" s="9">
        <v>9091203</v>
      </c>
      <c r="F16" s="9">
        <v>0</v>
      </c>
      <c r="G16" s="7">
        <f>SUM(E16,F16)</f>
        <v>9091203</v>
      </c>
      <c r="H16" s="7">
        <f>SUM(-B16,G16)</f>
        <v>-1195616</v>
      </c>
      <c r="I16" s="7">
        <f>SUM(-C16,G16)</f>
        <v>-1195616</v>
      </c>
    </row>
    <row r="17" spans="1:9" ht="12.75">
      <c r="A17" s="4" t="s">
        <v>15</v>
      </c>
      <c r="B17" s="5">
        <v>4820434</v>
      </c>
      <c r="C17" s="5">
        <v>4820434</v>
      </c>
      <c r="D17" s="5">
        <v>0</v>
      </c>
      <c r="E17" s="5">
        <v>3939684</v>
      </c>
      <c r="F17" s="9">
        <v>541173</v>
      </c>
      <c r="G17" s="7">
        <f>SUM(E17,F17)</f>
        <v>4480857</v>
      </c>
      <c r="H17" s="7">
        <f>SUM(-B17,G17)</f>
        <v>-339577</v>
      </c>
      <c r="I17" s="7">
        <f>SUM(-C17,G17)</f>
        <v>-339577</v>
      </c>
    </row>
    <row r="18" spans="1:9" ht="12.75">
      <c r="A18" s="8" t="s">
        <v>6</v>
      </c>
      <c r="B18" s="14">
        <f>SUM(B14:B17)</f>
        <v>29069556</v>
      </c>
      <c r="C18" s="14">
        <f>SUM(C14:C17)</f>
        <v>29069556</v>
      </c>
      <c r="D18" s="14">
        <f>SUM(D14:D17)</f>
        <v>0</v>
      </c>
      <c r="E18" s="14">
        <f>SUM(E14:E17)</f>
        <v>18958987</v>
      </c>
      <c r="F18" s="14">
        <f>SUM(F14:F17)</f>
        <v>8522798</v>
      </c>
      <c r="G18" s="14">
        <f>SUM(G15:G17)</f>
        <v>24827657</v>
      </c>
      <c r="H18" s="14">
        <f>SUM(H15:H17)</f>
        <v>185762</v>
      </c>
      <c r="I18" s="14">
        <f>SUM(I15:I17)</f>
        <v>185762</v>
      </c>
    </row>
    <row r="20" spans="1:9" ht="12.75">
      <c r="A20" s="1"/>
      <c r="B20" s="3"/>
      <c r="C20" s="12" t="s">
        <v>19</v>
      </c>
      <c r="D20" s="3"/>
      <c r="E20" s="1"/>
      <c r="F20" s="2"/>
      <c r="G20" s="2"/>
      <c r="H20" s="13" t="s">
        <v>18</v>
      </c>
      <c r="I20" s="13" t="s">
        <v>13</v>
      </c>
    </row>
    <row r="21" spans="1:9" ht="12.75">
      <c r="A21" s="6" t="s">
        <v>0</v>
      </c>
      <c r="B21" s="6" t="s">
        <v>1</v>
      </c>
      <c r="C21" s="6" t="s">
        <v>2</v>
      </c>
      <c r="D21" s="6" t="s">
        <v>3</v>
      </c>
      <c r="E21" s="6" t="s">
        <v>5</v>
      </c>
      <c r="F21" s="6" t="s">
        <v>11</v>
      </c>
      <c r="G21" s="10" t="s">
        <v>7</v>
      </c>
      <c r="H21" s="10" t="s">
        <v>7</v>
      </c>
      <c r="I21" s="10" t="s">
        <v>7</v>
      </c>
    </row>
    <row r="22" spans="1:10" ht="12.75">
      <c r="A22" s="18" t="s">
        <v>9</v>
      </c>
      <c r="B22" s="19">
        <v>4152879</v>
      </c>
      <c r="C22" s="19">
        <v>1384293</v>
      </c>
      <c r="D22" s="19">
        <v>2768586</v>
      </c>
      <c r="E22" s="19">
        <v>0</v>
      </c>
      <c r="F22" s="19">
        <v>1600000</v>
      </c>
      <c r="G22" s="20">
        <f>SUM(E22,F22)</f>
        <v>1600000</v>
      </c>
      <c r="H22" s="20">
        <f>SUM(-B22,G22)</f>
        <v>-2552879</v>
      </c>
      <c r="I22" s="21">
        <f>SUM(-C22,G22)</f>
        <v>215707</v>
      </c>
      <c r="J22" s="15"/>
    </row>
    <row r="23" spans="1:9" ht="12.75">
      <c r="A23" s="4" t="s">
        <v>10</v>
      </c>
      <c r="B23" s="5">
        <v>7660891</v>
      </c>
      <c r="C23" s="5">
        <v>2553630</v>
      </c>
      <c r="D23" s="5">
        <v>5107261</v>
      </c>
      <c r="E23" s="9">
        <v>7660891</v>
      </c>
      <c r="F23" s="9">
        <v>6023395</v>
      </c>
      <c r="G23" s="7">
        <f>SUM(E23,F23)</f>
        <v>13684286</v>
      </c>
      <c r="H23" s="7">
        <f>SUM(-B23,G23)</f>
        <v>6023395</v>
      </c>
      <c r="I23" s="7">
        <f>SUM(-C23,G23)</f>
        <v>11130656</v>
      </c>
    </row>
    <row r="24" spans="1:9" ht="12.75">
      <c r="A24" s="4" t="s">
        <v>14</v>
      </c>
      <c r="B24" s="5">
        <v>8188829</v>
      </c>
      <c r="C24" s="5">
        <v>2729610</v>
      </c>
      <c r="D24" s="5">
        <v>5459219</v>
      </c>
      <c r="E24" s="9">
        <v>8188829</v>
      </c>
      <c r="F24" s="9">
        <v>4687500</v>
      </c>
      <c r="G24" s="7">
        <f>SUM(E24,F24)</f>
        <v>12876329</v>
      </c>
      <c r="H24" s="7">
        <f>SUM(-B24,G24)</f>
        <v>4687500</v>
      </c>
      <c r="I24" s="7">
        <f>SUM(-C24,G24)</f>
        <v>10146719</v>
      </c>
    </row>
    <row r="25" spans="1:9" ht="12.75">
      <c r="A25" s="4" t="s">
        <v>15</v>
      </c>
      <c r="B25" s="5">
        <v>2789006</v>
      </c>
      <c r="C25" s="5">
        <v>929669</v>
      </c>
      <c r="D25" s="5">
        <v>1859337</v>
      </c>
      <c r="E25" s="5">
        <v>1586407</v>
      </c>
      <c r="F25" s="5">
        <v>5200000</v>
      </c>
      <c r="G25" s="7">
        <f>SUM(E25,F25)</f>
        <v>6786407</v>
      </c>
      <c r="H25" s="7">
        <f>SUM(-B25,G25)</f>
        <v>3997401</v>
      </c>
      <c r="I25" s="7">
        <f>SUM(-C25,G25)</f>
        <v>5856738</v>
      </c>
    </row>
    <row r="26" spans="1:9" ht="12.75">
      <c r="A26" s="8" t="s">
        <v>6</v>
      </c>
      <c r="B26" s="14">
        <f>SUM(B22:B25)</f>
        <v>22791605</v>
      </c>
      <c r="C26" s="14">
        <f>SUM(C22:C25)</f>
        <v>7597202</v>
      </c>
      <c r="D26" s="14">
        <f>SUM(D22:D25)</f>
        <v>15194403</v>
      </c>
      <c r="E26" s="14">
        <f>SUM(E22:E25)</f>
        <v>17436127</v>
      </c>
      <c r="F26" s="14">
        <f>SUM(F22:F25)</f>
        <v>17510895</v>
      </c>
      <c r="G26" s="14">
        <f>SUM(G23:G25)</f>
        <v>33347022</v>
      </c>
      <c r="H26" s="14">
        <f>SUM(H23:H25)</f>
        <v>14708296</v>
      </c>
      <c r="I26" s="14">
        <f>SUM(I23:I25)</f>
        <v>27134113</v>
      </c>
    </row>
    <row r="29" spans="1:9" ht="12.75">
      <c r="A29" s="1"/>
      <c r="B29" s="3"/>
      <c r="C29" s="12" t="s">
        <v>22</v>
      </c>
      <c r="D29" s="3"/>
      <c r="E29" s="1"/>
      <c r="F29" s="2"/>
      <c r="G29" s="2"/>
      <c r="H29" s="13" t="s">
        <v>18</v>
      </c>
      <c r="I29" s="13" t="s">
        <v>13</v>
      </c>
    </row>
    <row r="30" spans="1:9" ht="12.75">
      <c r="A30" s="6" t="s">
        <v>0</v>
      </c>
      <c r="B30" s="6" t="s">
        <v>1</v>
      </c>
      <c r="C30" s="6" t="s">
        <v>2</v>
      </c>
      <c r="D30" s="6" t="s">
        <v>3</v>
      </c>
      <c r="E30" s="6" t="s">
        <v>5</v>
      </c>
      <c r="F30" s="6" t="s">
        <v>11</v>
      </c>
      <c r="G30" s="10" t="s">
        <v>7</v>
      </c>
      <c r="H30" s="10" t="s">
        <v>7</v>
      </c>
      <c r="I30" s="10" t="s">
        <v>7</v>
      </c>
    </row>
    <row r="31" spans="1:10" ht="12.75">
      <c r="A31" s="18" t="s">
        <v>9</v>
      </c>
      <c r="B31" s="19">
        <v>1809847</v>
      </c>
      <c r="C31" s="19">
        <v>603283</v>
      </c>
      <c r="D31" s="19">
        <v>1206564</v>
      </c>
      <c r="E31" s="19">
        <v>0</v>
      </c>
      <c r="F31" s="19">
        <v>2093817</v>
      </c>
      <c r="G31" s="20">
        <f>SUM(E31,F31)</f>
        <v>2093817</v>
      </c>
      <c r="H31" s="20">
        <f>SUM(-B31,G31)</f>
        <v>283970</v>
      </c>
      <c r="I31" s="21">
        <f>SUM(-C31,G31)</f>
        <v>1490534</v>
      </c>
      <c r="J31" s="15"/>
    </row>
    <row r="32" spans="1:9" ht="12.75">
      <c r="A32" s="4" t="s">
        <v>10</v>
      </c>
      <c r="B32" s="5">
        <v>3484429</v>
      </c>
      <c r="C32" s="5">
        <v>1161476</v>
      </c>
      <c r="D32" s="5">
        <v>2322953</v>
      </c>
      <c r="E32" s="9">
        <v>0</v>
      </c>
      <c r="F32" s="9">
        <v>2791754</v>
      </c>
      <c r="G32" s="7">
        <f>SUM(E32,F32)</f>
        <v>2791754</v>
      </c>
      <c r="H32" s="7">
        <f>SUM(-B32,G32)</f>
        <v>-692675</v>
      </c>
      <c r="I32" s="7">
        <f>SUM(-C32,G32)</f>
        <v>1630278</v>
      </c>
    </row>
    <row r="33" spans="1:9" ht="12.75">
      <c r="A33" s="4" t="s">
        <v>14</v>
      </c>
      <c r="B33" s="5">
        <v>3639259</v>
      </c>
      <c r="C33" s="5">
        <v>1213086</v>
      </c>
      <c r="D33" s="5">
        <v>2426173</v>
      </c>
      <c r="E33" s="9">
        <v>3192592</v>
      </c>
      <c r="F33" s="9">
        <v>485000</v>
      </c>
      <c r="G33" s="7">
        <f>SUM(E33,F33)</f>
        <v>3677592</v>
      </c>
      <c r="H33" s="7">
        <f>SUM(-B33,G33)</f>
        <v>38333</v>
      </c>
      <c r="I33" s="7">
        <f>SUM(-C33,G33)</f>
        <v>2464506</v>
      </c>
    </row>
    <row r="34" spans="1:9" ht="12.75">
      <c r="A34" s="4" t="s">
        <v>15</v>
      </c>
      <c r="B34" s="5">
        <v>1254952</v>
      </c>
      <c r="C34" s="5">
        <v>418317</v>
      </c>
      <c r="D34" s="5">
        <v>836635</v>
      </c>
      <c r="E34" s="5">
        <v>684354</v>
      </c>
      <c r="F34" s="5">
        <v>400000</v>
      </c>
      <c r="G34" s="7">
        <f>SUM(E34,F34)</f>
        <v>1084354</v>
      </c>
      <c r="H34" s="7">
        <f>SUM(-B34,G34)</f>
        <v>-170598</v>
      </c>
      <c r="I34" s="7">
        <f>SUM(-C34,G34)</f>
        <v>666037</v>
      </c>
    </row>
    <row r="35" spans="1:9" ht="12.75">
      <c r="A35" s="8" t="s">
        <v>6</v>
      </c>
      <c r="B35" s="14">
        <f>SUM(B31:B34)</f>
        <v>10188487</v>
      </c>
      <c r="C35" s="14">
        <f>SUM(C31:C34)</f>
        <v>3396162</v>
      </c>
      <c r="D35" s="14">
        <f>SUM(D31:D34)</f>
        <v>6792325</v>
      </c>
      <c r="E35" s="14">
        <f>SUM(E31:E34)</f>
        <v>3876946</v>
      </c>
      <c r="F35" s="14">
        <f>SUM(F31:F34)</f>
        <v>5770571</v>
      </c>
      <c r="G35" s="14">
        <f>SUM(G32:G34)</f>
        <v>7553700</v>
      </c>
      <c r="H35" s="14">
        <f>SUM(H32:H34)</f>
        <v>-824940</v>
      </c>
      <c r="I35" s="14">
        <f>SUM(I32:I34)</f>
        <v>4760821</v>
      </c>
    </row>
  </sheetData>
  <printOptions/>
  <pageMargins left="0.75" right="0.75" top="1" bottom="1" header="0.4921259845" footer="0.4921259845"/>
  <pageSetup horizontalDpi="600" verticalDpi="600" orientation="landscape" paperSize="9" scale="85" r:id="rId1"/>
  <headerFooter alignWithMargins="0">
    <oddFooter>&amp;LDne 3.1.2002
Vyhotovil : Tomek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Zbrojovka Brno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ZB00789</dc:creator>
  <cp:keywords/>
  <dc:description/>
  <cp:lastModifiedBy>ASUS</cp:lastModifiedBy>
  <cp:lastPrinted>2004-06-03T05:52:01Z</cp:lastPrinted>
  <dcterms:created xsi:type="dcterms:W3CDTF">2001-12-06T09:09:29Z</dcterms:created>
  <dcterms:modified xsi:type="dcterms:W3CDTF">2004-06-03T05:52:04Z</dcterms:modified>
  <cp:category/>
  <cp:version/>
  <cp:contentType/>
  <cp:contentStatus/>
</cp:coreProperties>
</file>